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6" i="1" l="1"/>
  <c r="H28" i="1"/>
  <c r="H24" i="1"/>
  <c r="H35" i="1" l="1"/>
  <c r="H18" i="1" l="1"/>
  <c r="H36" i="1" l="1"/>
  <c r="H23" i="1"/>
  <c r="H14" i="1" l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<sst xmlns="http://schemas.openxmlformats.org/spreadsheetml/2006/main" count="56" uniqueCount="33">
  <si>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</si>
  <si>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</si>
  <si>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</si>
  <si>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</si>
  <si>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</si>
  <si>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</si>
  <si>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</si>
  <si>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</si>
  <si>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</si>
  <si>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</si>
  <si>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</si>
  <si>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</si>
  <si>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</si>
  <si>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</si>
  <si>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</si>
  <si>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</si>
  <si>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</si>
  <si>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</si>
  <si>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</si>
  <si>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</si>
  <si>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</si>
  <si>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</si>
  <si>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</si>
  <si>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</si>
  <si>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</si>
  <si>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</si>
  <si>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</si>
  <si>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</si>
  <si>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</si>
  <si>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Dana:02.02.2021.</t>
  </si>
  <si>
    <t>Dana 02.02.2021.godine Dom zdravlja Požarevac nije izvršio plaćanje prema dobavljačima:</t>
  </si>
  <si>
    <t>Primljena i neutrošena participacija od 02.02.2021.</t>
  </si>
  <si>
    <t>Solidarna pomoć-april-decembar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</si>
</sst>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19" zoomScaleNormal="100" workbookViewId="0">
      <selection activeCell="H57" sqref="H57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44229</v>
      </c>
      <c r="H12" s="23">
        <v>1395825.72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44229</v>
      </c>
      <c r="H13" s="3">
        <f>H14+H29-H36-H50</f>
        <v>1391071.8900000004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44229</v>
      </c>
      <c r="H14" s="4">
        <f>H15+H16+H17+H18+H19+H20+H21+H22+H23+H24+H25+H26+H27+H28</f>
        <v>1774774.4000000004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32</v>
      </c>
      <c r="C17" s="29"/>
      <c r="D17" s="29"/>
      <c r="E17" s="29"/>
      <c r="F17" s="30"/>
      <c r="G17" s="12"/>
      <c r="H17" s="15">
        <v>550374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</f>
        <v>1059777.9200000002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</f>
        <v>79672.480000000229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</f>
        <v>84950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44229</v>
      </c>
      <c r="H29" s="4">
        <f>H30+H31+H32+H33+H34+H35</f>
        <v>170262.49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v>135083.32999999999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</f>
        <v>35179.160000000003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44229</v>
      </c>
      <c r="H36" s="5">
        <f>SUM(H37:H48)</f>
        <v>553965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32</v>
      </c>
      <c r="C39" s="29"/>
      <c r="D39" s="29"/>
      <c r="E39" s="29"/>
      <c r="F39" s="30"/>
      <c r="G39" s="13"/>
      <c r="H39" s="15">
        <v>550374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3591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44229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3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44229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</f>
        <v>4753.8299999997253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1395825.7200000002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30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C62" s="8"/>
    </row>
    <row r="63" spans="2:12" x14ac:dyDescent="0.25">
      <c r="C63" s="8"/>
    </row>
    <row r="64" spans="2:12" x14ac:dyDescent="0.25">
      <c r="C64" s="8"/>
    </row>
    <row r="65" spans="3:3" x14ac:dyDescent="0.25">
      <c r="C65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2021-02-03T11:59:01Z</dcterms:modified>
</cp:coreProperties>
</file>